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RONAVIRUS\RELATÓRIOS PUBLICAÇÃO PORTAL\"/>
    </mc:Choice>
  </mc:AlternateContent>
  <xr:revisionPtr revIDLastSave="0" documentId="13_ncr:1_{B5BA4CCD-BAE0-46A8-96E7-CD346D6E064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cursos" sheetId="1" r:id="rId1"/>
  </sheets>
  <calcPr calcId="191029"/>
</workbook>
</file>

<file path=xl/calcChain.xml><?xml version="1.0" encoding="utf-8"?>
<calcChain xmlns="http://schemas.openxmlformats.org/spreadsheetml/2006/main">
  <c r="G17" i="1" l="1"/>
  <c r="B14" i="1" l="1"/>
  <c r="B48" i="1"/>
  <c r="B13" i="1" l="1"/>
  <c r="B17" i="1" s="1"/>
  <c r="C17" i="1" l="1"/>
  <c r="B33" i="1" l="1"/>
  <c r="E33" i="1"/>
  <c r="F11" i="1" l="1"/>
  <c r="F17" i="1" s="1"/>
  <c r="C33" i="1" l="1"/>
  <c r="D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Portaria 1666 - 100.000,00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Portaria 1666 - 988.838,99
Portaria 1857 - 32.218,00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PORTARIA 2222 - 24.545,00
PORTARIA 2358 - 24.000,00
PORTARIA 2405 -25.560,00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PORTARIA 2516 - 32.123,88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RAIO X - R$329.000,00
BOMBA DE INFUSÃO - R$9.742,80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9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R$118,50 UNID.
*08 SICOOB
*30 PF 
*80 LIVE
*200 JBS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 xml:space="preserve">TERMÔMETROS - R$279,00 UNID.
</t>
        </r>
      </text>
    </comment>
  </commentList>
</comments>
</file>

<file path=xl/sharedStrings.xml><?xml version="1.0" encoding="utf-8"?>
<sst xmlns="http://schemas.openxmlformats.org/spreadsheetml/2006/main" count="71" uniqueCount="32">
  <si>
    <t>MUNICÍPIO DE IRANI</t>
  </si>
  <si>
    <t>RECURSOS RECEBIDOS PARA COMBATE AO CORONAVÍRUS</t>
  </si>
  <si>
    <t>FUNDO MUNICIPAL DE SAÚDE</t>
  </si>
  <si>
    <t>FUNDO MUNICIPAL DE ASSISTÊNCIA SOCIAL</t>
  </si>
  <si>
    <t>MÊS</t>
  </si>
  <si>
    <t>FEDERAL</t>
  </si>
  <si>
    <t>ESTADUAL</t>
  </si>
  <si>
    <t>DOAÇÕES</t>
  </si>
  <si>
    <t>MARÇO</t>
  </si>
  <si>
    <t>ABRIL</t>
  </si>
  <si>
    <t>TOTAL RECEBIDO</t>
  </si>
  <si>
    <t>MAIO</t>
  </si>
  <si>
    <t>JUNHO</t>
  </si>
  <si>
    <t>RECURSOS RECEBIDOS CONFORME REGULAMENTAÇÃO LC 173/2020</t>
  </si>
  <si>
    <t xml:space="preserve">                                Apoio financeiro pela União aos entes federativos em razão da emergência de saúde pública</t>
  </si>
  <si>
    <t xml:space="preserve">                                Apoio financeiro pela União aos entes federativos em ações de enfrentamento ao Covid e mitigação dos seus efeitos financeiros</t>
  </si>
  <si>
    <t>FUNDO MUN. DE SAÚDE E SOCIAL</t>
  </si>
  <si>
    <t>JULHO</t>
  </si>
  <si>
    <t xml:space="preserve">AGOSTO </t>
  </si>
  <si>
    <t>SETEMBRO</t>
  </si>
  <si>
    <t>AGOSTO</t>
  </si>
  <si>
    <t>DESTINADO SAÚDE</t>
  </si>
  <si>
    <t>DESTINADO SOCIAL</t>
  </si>
  <si>
    <t>RECURSOS RECEBIDOS CONFORME REGULAMENTAÇÃO MP 938/2020 - Convertida na Lei 14.041/2020</t>
  </si>
  <si>
    <t>Doações em Cestas básicas</t>
  </si>
  <si>
    <t>Doações em Máquinas e Equipamentos pela JBS</t>
  </si>
  <si>
    <t>Doações em EPI's pela Celulose Irani</t>
  </si>
  <si>
    <t>Doações em EPI's pelo SESC</t>
  </si>
  <si>
    <t>Doações em Máquinas e Equipamentos pelo SICREDI a Prefeitura</t>
  </si>
  <si>
    <t>Doações em EPI's pelo Sicredi</t>
  </si>
  <si>
    <t>OUTUBRO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</si>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</sst>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44" fontId="3" fillId="5" borderId="1" xfId="2" applyNumberFormat="1" applyFont="1" applyFill="1" applyBorder="1" applyAlignment="1">
      <alignment vertical="center"/>
    </xf>
    <xf numFmtId="44" fontId="2" fillId="7" borderId="1" xfId="2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44" fontId="2" fillId="10" borderId="1" xfId="2" applyNumberFormat="1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44" fontId="3" fillId="11" borderId="1" xfId="2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vertical="center"/>
    </xf>
    <xf numFmtId="164" fontId="2" fillId="12" borderId="1" xfId="0" applyNumberFormat="1" applyFont="1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164" fontId="3" fillId="13" borderId="1" xfId="1" applyFont="1" applyFill="1" applyBorder="1" applyAlignment="1">
      <alignment vertical="center"/>
    </xf>
    <xf numFmtId="164" fontId="3" fillId="9" borderId="1" xfId="1" applyFont="1" applyFill="1" applyBorder="1" applyAlignment="1">
      <alignment vertical="center"/>
    </xf>
    <xf numFmtId="164" fontId="2" fillId="8" borderId="1" xfId="0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vertical="center"/>
    </xf>
    <xf numFmtId="164" fontId="3" fillId="11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64" fontId="3" fillId="5" borderId="2" xfId="1" applyFont="1" applyFill="1" applyBorder="1" applyAlignment="1">
      <alignment horizontal="left" vertical="center"/>
    </xf>
    <xf numFmtId="164" fontId="3" fillId="5" borderId="3" xfId="1" applyFont="1" applyFill="1" applyBorder="1" applyAlignment="1">
      <alignment horizontal="left" vertical="center"/>
    </xf>
    <xf numFmtId="164" fontId="3" fillId="5" borderId="4" xfId="1" applyFont="1" applyFill="1" applyBorder="1" applyAlignment="1">
      <alignment horizontal="left" vertic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0</xdr:rowOff>
    </xdr:from>
    <xdr:to>
      <xdr:col>0</xdr:col>
      <xdr:colOff>723900</xdr:colOff>
      <xdr:row>1</xdr:row>
      <xdr:rowOff>104775</xdr:rowOff>
    </xdr:to>
    <xdr:pic>
      <xdr:nvPicPr>
        <xdr:cNvPr id="2" name="Imagem 1" descr="brasa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4" workbookViewId="0">
      <selection activeCell="C50" sqref="C50"/>
    </sheetView>
  </sheetViews>
  <sheetFormatPr defaultRowHeight="15" x14ac:dyDescent="0.25"/>
  <cols>
    <col min="1" max="1" width="22.140625" style="12" bestFit="1" customWidth="1"/>
    <col min="2" max="3" width="23.28515625" style="12" customWidth="1"/>
    <col min="4" max="4" width="21.42578125" style="12" customWidth="1"/>
    <col min="5" max="5" width="22.140625" style="12" bestFit="1" customWidth="1"/>
    <col min="6" max="8" width="19.5703125" style="12" customWidth="1"/>
    <col min="9" max="16384" width="9.140625" style="12"/>
  </cols>
  <sheetData>
    <row r="1" spans="1:8" ht="27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4" spans="1:8" ht="15.75" x14ac:dyDescent="0.25">
      <c r="A4" s="32" t="s">
        <v>1</v>
      </c>
      <c r="B4" s="32"/>
      <c r="C4" s="32"/>
      <c r="D4" s="32"/>
      <c r="E4" s="32"/>
      <c r="F4" s="32"/>
      <c r="G4" s="32"/>
      <c r="H4" s="32"/>
    </row>
    <row r="6" spans="1:8" ht="22.5" customHeight="1" x14ac:dyDescent="0.25">
      <c r="A6" s="42" t="s">
        <v>2</v>
      </c>
      <c r="B6" s="43"/>
      <c r="C6" s="43"/>
      <c r="D6" s="44"/>
      <c r="E6" s="45" t="s">
        <v>3</v>
      </c>
      <c r="F6" s="46"/>
      <c r="G6" s="46"/>
      <c r="H6" s="47"/>
    </row>
    <row r="7" spans="1:8" ht="22.5" customHeight="1" x14ac:dyDescent="0.25">
      <c r="A7" s="1" t="s">
        <v>4</v>
      </c>
      <c r="B7" s="3" t="s">
        <v>5</v>
      </c>
      <c r="C7" s="3" t="s">
        <v>6</v>
      </c>
      <c r="D7" s="3" t="s">
        <v>7</v>
      </c>
      <c r="E7" s="9" t="s">
        <v>4</v>
      </c>
      <c r="F7" s="9" t="s">
        <v>5</v>
      </c>
      <c r="G7" s="9" t="s">
        <v>6</v>
      </c>
      <c r="H7" s="9" t="s">
        <v>7</v>
      </c>
    </row>
    <row r="8" spans="1:8" ht="22.5" customHeight="1" x14ac:dyDescent="0.25">
      <c r="A8" s="2" t="s">
        <v>8</v>
      </c>
      <c r="B8" s="4">
        <v>29878.61</v>
      </c>
      <c r="C8" s="4">
        <v>0</v>
      </c>
      <c r="D8" s="4">
        <v>0</v>
      </c>
      <c r="E8" s="8" t="s">
        <v>8</v>
      </c>
      <c r="F8" s="10">
        <v>0</v>
      </c>
      <c r="G8" s="10">
        <v>0</v>
      </c>
      <c r="H8" s="10">
        <v>0</v>
      </c>
    </row>
    <row r="9" spans="1:8" ht="22.5" customHeight="1" x14ac:dyDescent="0.25">
      <c r="A9" s="2" t="s">
        <v>9</v>
      </c>
      <c r="B9" s="4">
        <v>37210.35</v>
      </c>
      <c r="C9" s="4">
        <v>0</v>
      </c>
      <c r="D9" s="4">
        <v>0</v>
      </c>
      <c r="E9" s="8" t="s">
        <v>9</v>
      </c>
      <c r="F9" s="10">
        <v>0</v>
      </c>
      <c r="G9" s="10">
        <v>19897.95</v>
      </c>
      <c r="H9" s="10">
        <v>0</v>
      </c>
    </row>
    <row r="10" spans="1:8" ht="22.5" customHeight="1" x14ac:dyDescent="0.25">
      <c r="A10" s="2" t="s">
        <v>11</v>
      </c>
      <c r="B10" s="4">
        <v>0</v>
      </c>
      <c r="C10" s="4">
        <v>0</v>
      </c>
      <c r="D10" s="4">
        <v>300</v>
      </c>
      <c r="E10" s="8" t="s">
        <v>11</v>
      </c>
      <c r="F10" s="10">
        <v>66373.08</v>
      </c>
      <c r="G10" s="10">
        <v>0</v>
      </c>
      <c r="H10" s="10">
        <v>0</v>
      </c>
    </row>
    <row r="11" spans="1:8" ht="22.5" customHeight="1" x14ac:dyDescent="0.25">
      <c r="A11" s="2" t="s">
        <v>12</v>
      </c>
      <c r="B11" s="4">
        <v>0</v>
      </c>
      <c r="C11" s="4">
        <v>0</v>
      </c>
      <c r="D11" s="4">
        <v>300</v>
      </c>
      <c r="E11" s="8" t="s">
        <v>12</v>
      </c>
      <c r="F11" s="10">
        <f>66373.08+28800+6825</f>
        <v>101998.08</v>
      </c>
      <c r="G11" s="10">
        <v>0</v>
      </c>
      <c r="H11" s="10">
        <v>0</v>
      </c>
    </row>
    <row r="12" spans="1:8" ht="22.5" customHeight="1" x14ac:dyDescent="0.25">
      <c r="A12" s="2" t="s">
        <v>17</v>
      </c>
      <c r="B12" s="4">
        <v>100000</v>
      </c>
      <c r="C12" s="4">
        <v>0</v>
      </c>
      <c r="D12" s="4">
        <v>0</v>
      </c>
      <c r="E12" s="8" t="s">
        <v>17</v>
      </c>
      <c r="F12" s="10">
        <v>0</v>
      </c>
      <c r="G12" s="10">
        <v>0</v>
      </c>
      <c r="H12" s="10">
        <v>0</v>
      </c>
    </row>
    <row r="13" spans="1:8" ht="22.5" customHeight="1" x14ac:dyDescent="0.25">
      <c r="A13" s="2" t="s">
        <v>20</v>
      </c>
      <c r="B13" s="4">
        <f>32218+988838.99</f>
        <v>1021056.99</v>
      </c>
      <c r="C13" s="4">
        <v>0</v>
      </c>
      <c r="D13" s="4">
        <v>0</v>
      </c>
      <c r="E13" s="8" t="s">
        <v>20</v>
      </c>
      <c r="F13" s="10">
        <v>34924.36</v>
      </c>
      <c r="G13" s="10">
        <v>19132.650000000001</v>
      </c>
      <c r="H13" s="10">
        <v>0</v>
      </c>
    </row>
    <row r="14" spans="1:8" ht="22.5" customHeight="1" x14ac:dyDescent="0.25">
      <c r="A14" s="2" t="s">
        <v>19</v>
      </c>
      <c r="B14" s="4">
        <f>24545+24000+25560</f>
        <v>74105</v>
      </c>
      <c r="C14" s="4">
        <v>0</v>
      </c>
      <c r="D14" s="4">
        <v>0</v>
      </c>
      <c r="E14" s="8" t="s">
        <v>19</v>
      </c>
      <c r="F14" s="10">
        <v>0</v>
      </c>
      <c r="G14" s="10">
        <v>0</v>
      </c>
      <c r="H14" s="10">
        <v>0</v>
      </c>
    </row>
    <row r="15" spans="1:8" ht="22.5" customHeight="1" x14ac:dyDescent="0.25">
      <c r="A15" s="2" t="s">
        <v>30</v>
      </c>
      <c r="B15" s="4">
        <v>32123.88</v>
      </c>
      <c r="C15" s="4">
        <v>0</v>
      </c>
      <c r="D15" s="4">
        <v>0</v>
      </c>
      <c r="E15" s="8" t="s">
        <v>30</v>
      </c>
      <c r="F15" s="10">
        <v>0</v>
      </c>
      <c r="G15" s="10">
        <v>0</v>
      </c>
      <c r="H15" s="10">
        <v>0</v>
      </c>
    </row>
    <row r="16" spans="1:8" ht="22.5" customHeight="1" x14ac:dyDescent="0.25">
      <c r="A16" s="2" t="s">
        <v>31</v>
      </c>
      <c r="B16" s="4">
        <v>0</v>
      </c>
      <c r="C16" s="4">
        <v>0</v>
      </c>
      <c r="D16" s="4">
        <v>0</v>
      </c>
      <c r="E16" s="8" t="s">
        <v>31</v>
      </c>
      <c r="F16" s="10">
        <v>0</v>
      </c>
      <c r="G16" s="10">
        <v>19132.650000000001</v>
      </c>
      <c r="H16" s="10">
        <v>0</v>
      </c>
    </row>
    <row r="17" spans="1:8" ht="22.5" customHeight="1" x14ac:dyDescent="0.25">
      <c r="A17" s="5" t="s">
        <v>10</v>
      </c>
      <c r="B17" s="6">
        <f>SUM(B8:B16)</f>
        <v>1294374.8299999998</v>
      </c>
      <c r="C17" s="6">
        <f>C10+C11</f>
        <v>0</v>
      </c>
      <c r="D17" s="6">
        <f>D10+D11</f>
        <v>600</v>
      </c>
      <c r="E17" s="7" t="s">
        <v>10</v>
      </c>
      <c r="F17" s="11">
        <f>F10+F11+F13</f>
        <v>203295.52000000002</v>
      </c>
      <c r="G17" s="11">
        <f>SUM(G8:G16)</f>
        <v>58163.250000000007</v>
      </c>
      <c r="H17" s="11">
        <v>0</v>
      </c>
    </row>
    <row r="18" spans="1:8" ht="26.25" customHeight="1" x14ac:dyDescent="0.25">
      <c r="A18" s="48" t="s">
        <v>26</v>
      </c>
      <c r="B18" s="49"/>
      <c r="C18" s="50"/>
      <c r="D18" s="4">
        <v>10694</v>
      </c>
      <c r="E18" s="51" t="s">
        <v>29</v>
      </c>
      <c r="F18" s="52"/>
      <c r="G18" s="53"/>
      <c r="H18" s="30">
        <v>5000</v>
      </c>
    </row>
    <row r="19" spans="1:8" ht="26.25" customHeight="1" x14ac:dyDescent="0.25">
      <c r="A19" s="48" t="s">
        <v>25</v>
      </c>
      <c r="B19" s="49"/>
      <c r="C19" s="50"/>
      <c r="D19" s="4">
        <v>338742.8</v>
      </c>
      <c r="E19" s="51" t="s">
        <v>24</v>
      </c>
      <c r="F19" s="52"/>
      <c r="G19" s="53"/>
      <c r="H19" s="30">
        <v>37683</v>
      </c>
    </row>
    <row r="20" spans="1:8" ht="26.25" customHeight="1" x14ac:dyDescent="0.25">
      <c r="A20" s="48" t="s">
        <v>28</v>
      </c>
      <c r="B20" s="49"/>
      <c r="C20" s="50"/>
      <c r="D20" s="4">
        <v>837</v>
      </c>
      <c r="E20" s="51" t="s">
        <v>27</v>
      </c>
      <c r="F20" s="52"/>
      <c r="G20" s="53"/>
      <c r="H20" s="30">
        <v>600</v>
      </c>
    </row>
    <row r="23" spans="1:8" ht="15.75" x14ac:dyDescent="0.25">
      <c r="A23" s="32" t="s">
        <v>13</v>
      </c>
      <c r="B23" s="32"/>
      <c r="C23" s="32"/>
      <c r="D23" s="32"/>
      <c r="E23" s="32"/>
      <c r="F23" s="32"/>
      <c r="G23" s="32"/>
      <c r="H23" s="32"/>
    </row>
    <row r="24" spans="1:8" ht="15.75" x14ac:dyDescent="0.25">
      <c r="A24" s="35" t="s">
        <v>15</v>
      </c>
      <c r="B24" s="35"/>
      <c r="C24" s="35"/>
      <c r="D24" s="35"/>
      <c r="E24" s="35"/>
      <c r="F24" s="35"/>
      <c r="G24" s="35"/>
      <c r="H24" s="13"/>
    </row>
    <row r="25" spans="1:8" ht="15.75" x14ac:dyDescent="0.25">
      <c r="A25" s="13"/>
      <c r="B25" s="13"/>
      <c r="C25" s="13"/>
      <c r="D25" s="13"/>
      <c r="E25" s="13"/>
      <c r="F25" s="13"/>
      <c r="G25" s="13"/>
      <c r="H25" s="13"/>
    </row>
    <row r="26" spans="1:8" ht="22.5" customHeight="1" x14ac:dyDescent="0.25">
      <c r="A26" s="37" t="s">
        <v>16</v>
      </c>
      <c r="B26" s="37"/>
      <c r="C26" s="37"/>
      <c r="D26" s="34" t="s">
        <v>0</v>
      </c>
      <c r="E26" s="34"/>
    </row>
    <row r="27" spans="1:8" ht="22.5" customHeight="1" x14ac:dyDescent="0.25">
      <c r="A27" s="38" t="s">
        <v>4</v>
      </c>
      <c r="B27" s="36" t="s">
        <v>5</v>
      </c>
      <c r="C27" s="36"/>
      <c r="D27" s="40" t="s">
        <v>4</v>
      </c>
      <c r="E27" s="40" t="s">
        <v>5</v>
      </c>
    </row>
    <row r="28" spans="1:8" ht="22.5" customHeight="1" x14ac:dyDescent="0.25">
      <c r="A28" s="39"/>
      <c r="B28" s="29" t="s">
        <v>21</v>
      </c>
      <c r="C28" s="29" t="s">
        <v>22</v>
      </c>
      <c r="D28" s="41"/>
      <c r="E28" s="41"/>
    </row>
    <row r="29" spans="1:8" ht="22.5" customHeight="1" x14ac:dyDescent="0.25">
      <c r="A29" s="14" t="s">
        <v>12</v>
      </c>
      <c r="B29" s="27">
        <v>30000</v>
      </c>
      <c r="C29" s="27">
        <v>7725.97</v>
      </c>
      <c r="D29" s="18" t="s">
        <v>12</v>
      </c>
      <c r="E29" s="19">
        <v>280181.74</v>
      </c>
    </row>
    <row r="30" spans="1:8" ht="22.5" customHeight="1" x14ac:dyDescent="0.25">
      <c r="A30" s="14" t="s">
        <v>17</v>
      </c>
      <c r="B30" s="27">
        <v>30000</v>
      </c>
      <c r="C30" s="27">
        <v>7725.97</v>
      </c>
      <c r="D30" s="18" t="s">
        <v>17</v>
      </c>
      <c r="E30" s="19">
        <v>280181.74</v>
      </c>
    </row>
    <row r="31" spans="1:8" ht="22.5" customHeight="1" x14ac:dyDescent="0.25">
      <c r="A31" s="14" t="s">
        <v>18</v>
      </c>
      <c r="B31" s="27">
        <v>30000</v>
      </c>
      <c r="C31" s="27">
        <v>7725.97</v>
      </c>
      <c r="D31" s="18" t="s">
        <v>20</v>
      </c>
      <c r="E31" s="19">
        <v>280181.74</v>
      </c>
    </row>
    <row r="32" spans="1:8" ht="22.5" customHeight="1" x14ac:dyDescent="0.25">
      <c r="A32" s="14" t="s">
        <v>19</v>
      </c>
      <c r="B32" s="27">
        <v>30000</v>
      </c>
      <c r="C32" s="27">
        <v>7725.97</v>
      </c>
      <c r="D32" s="31" t="s">
        <v>19</v>
      </c>
      <c r="E32" s="19">
        <v>280181.74</v>
      </c>
    </row>
    <row r="33" spans="1:8" ht="22.5" customHeight="1" x14ac:dyDescent="0.25">
      <c r="A33" s="15" t="s">
        <v>10</v>
      </c>
      <c r="B33" s="28">
        <f>B29+B30+B31+B32</f>
        <v>120000</v>
      </c>
      <c r="C33" s="28">
        <f>SUM(C29:C32)</f>
        <v>30903.88</v>
      </c>
      <c r="D33" s="16" t="s">
        <v>10</v>
      </c>
      <c r="E33" s="17">
        <f>E29+E30+E31+E32</f>
        <v>1120726.96</v>
      </c>
    </row>
    <row r="36" spans="1:8" ht="15.75" x14ac:dyDescent="0.25">
      <c r="A36" s="32" t="s">
        <v>23</v>
      </c>
      <c r="B36" s="32"/>
      <c r="C36" s="32"/>
      <c r="D36" s="32"/>
      <c r="E36" s="32"/>
      <c r="F36" s="32"/>
      <c r="G36" s="32"/>
      <c r="H36" s="32"/>
    </row>
    <row r="37" spans="1:8" x14ac:dyDescent="0.25">
      <c r="B37" s="35" t="s">
        <v>14</v>
      </c>
      <c r="C37" s="35"/>
      <c r="D37" s="35"/>
      <c r="E37" s="35"/>
      <c r="F37" s="35"/>
    </row>
    <row r="38" spans="1:8" x14ac:dyDescent="0.25">
      <c r="B38" s="20"/>
      <c r="C38" s="20"/>
      <c r="D38" s="20"/>
      <c r="E38" s="20"/>
      <c r="F38" s="20"/>
    </row>
    <row r="39" spans="1:8" ht="22.5" customHeight="1" x14ac:dyDescent="0.25">
      <c r="A39" s="33" t="s">
        <v>0</v>
      </c>
      <c r="B39" s="33"/>
    </row>
    <row r="40" spans="1:8" ht="22.5" customHeight="1" x14ac:dyDescent="0.25">
      <c r="A40" s="21" t="s">
        <v>4</v>
      </c>
      <c r="B40" s="22" t="s">
        <v>5</v>
      </c>
    </row>
    <row r="41" spans="1:8" ht="22.5" customHeight="1" x14ac:dyDescent="0.25">
      <c r="A41" s="25" t="s">
        <v>9</v>
      </c>
      <c r="B41" s="26">
        <v>54016.87</v>
      </c>
    </row>
    <row r="42" spans="1:8" ht="22.5" customHeight="1" x14ac:dyDescent="0.25">
      <c r="A42" s="25" t="s">
        <v>11</v>
      </c>
      <c r="B42" s="26">
        <v>49343.75</v>
      </c>
    </row>
    <row r="43" spans="1:8" ht="22.5" customHeight="1" x14ac:dyDescent="0.25">
      <c r="A43" s="25" t="s">
        <v>12</v>
      </c>
      <c r="B43" s="26">
        <v>233484.78</v>
      </c>
    </row>
    <row r="44" spans="1:8" ht="22.5" customHeight="1" x14ac:dyDescent="0.25">
      <c r="A44" s="25" t="s">
        <v>17</v>
      </c>
      <c r="B44" s="26">
        <v>164273.95000000001</v>
      </c>
    </row>
    <row r="45" spans="1:8" ht="22.5" customHeight="1" x14ac:dyDescent="0.25">
      <c r="A45" s="25" t="s">
        <v>20</v>
      </c>
      <c r="B45" s="26">
        <v>11803.68</v>
      </c>
    </row>
    <row r="46" spans="1:8" ht="22.5" customHeight="1" x14ac:dyDescent="0.25">
      <c r="A46" s="25" t="s">
        <v>19</v>
      </c>
      <c r="B46" s="26">
        <v>104147.38</v>
      </c>
    </row>
    <row r="47" spans="1:8" ht="22.5" customHeight="1" x14ac:dyDescent="0.25">
      <c r="A47" s="25" t="s">
        <v>30</v>
      </c>
      <c r="B47" s="26">
        <v>148373.01</v>
      </c>
    </row>
    <row r="48" spans="1:8" ht="22.5" customHeight="1" x14ac:dyDescent="0.25">
      <c r="A48" s="23" t="s">
        <v>10</v>
      </c>
      <c r="B48" s="24">
        <f>SUM(B41:B47)</f>
        <v>765443.42</v>
      </c>
    </row>
  </sheetData>
  <mergeCells count="21">
    <mergeCell ref="A23:H23"/>
    <mergeCell ref="A24:G24"/>
    <mergeCell ref="A1:H1"/>
    <mergeCell ref="A6:D6"/>
    <mergeCell ref="E6:H6"/>
    <mergeCell ref="A4:H4"/>
    <mergeCell ref="A18:C18"/>
    <mergeCell ref="E18:G18"/>
    <mergeCell ref="E19:G19"/>
    <mergeCell ref="A19:C19"/>
    <mergeCell ref="E20:G20"/>
    <mergeCell ref="A20:C20"/>
    <mergeCell ref="A36:H36"/>
    <mergeCell ref="A39:B39"/>
    <mergeCell ref="D26:E26"/>
    <mergeCell ref="B37:F37"/>
    <mergeCell ref="B27:C27"/>
    <mergeCell ref="A26:C26"/>
    <mergeCell ref="A27:A28"/>
    <mergeCell ref="D27:D28"/>
    <mergeCell ref="E27:E28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Juliana</cp:lastModifiedBy>
  <cp:lastPrinted>2020-06-15T13:44:07Z</cp:lastPrinted>
  <dcterms:created xsi:type="dcterms:W3CDTF">2020-04-29T16:32:29Z</dcterms:created>
  <dcterms:modified xsi:type="dcterms:W3CDTF">2020-11-27T19:06:50Z</dcterms:modified>
</cp:coreProperties>
</file>