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lico\2025\Divane\"/>
    </mc:Choice>
  </mc:AlternateContent>
  <xr:revisionPtr revIDLastSave="0" documentId="13_ncr:1_{68C0870D-9E5A-4164-A701-93E0A0DBDD9F}" xr6:coauthVersionLast="46" xr6:coauthVersionMax="46" xr10:uidLastSave="{00000000-0000-0000-0000-000000000000}"/>
  <bookViews>
    <workbookView xWindow="20370" yWindow="1545" windowWidth="20730" windowHeight="1131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30" i="1" l="1"/>
  <c r="L30" i="1"/>
  <c r="E30" i="1"/>
  <c r="G30" i="1"/>
  <c r="H30" i="1"/>
  <c r="I30" i="1"/>
  <c r="J30" i="1"/>
  <c r="K30" i="1"/>
  <c r="O30" i="1"/>
  <c r="N30" i="1"/>
</calcChain>
</file>

<file path=xl/sharedStrings.xml><?xml version="1.0" encoding="utf-8"?>
<sst xmlns="http://schemas.openxmlformats.org/spreadsheetml/2006/main" count="224" uniqueCount="125">
  <si>
    <r>
      <rPr>
        <sz val="8"/>
        <rFont val="Arial MT"/>
        <family val="2"/>
      </rPr>
      <t>ENTE</t>
    </r>
  </si>
  <si>
    <r>
      <rPr>
        <sz val="8"/>
        <rFont val="Arial MT"/>
        <family val="2"/>
      </rPr>
      <t>ÓRGÃO ENTIDADE CONC</t>
    </r>
  </si>
  <si>
    <r>
      <rPr>
        <sz val="8"/>
        <rFont val="Arial MT"/>
        <family val="2"/>
      </rPr>
      <t>CONTRATO FORNECEDOR</t>
    </r>
  </si>
  <si>
    <r>
      <rPr>
        <sz val="8"/>
        <rFont val="Arial MT"/>
        <family val="2"/>
      </rPr>
      <t>PRESTAÇÃO DE CONTAS</t>
    </r>
  </si>
  <si>
    <r>
      <rPr>
        <sz val="8"/>
        <rFont val="Arial MT"/>
        <family val="2"/>
      </rPr>
      <t>OBSERVAÇÃO</t>
    </r>
  </si>
  <si>
    <r>
      <rPr>
        <sz val="8"/>
        <rFont val="Arial MT"/>
        <family val="2"/>
      </rPr>
      <t>ESTADO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</si>
  <si>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</si>
  <si>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-</t>
    </r>
  </si>
  <si>
    <r>
      <rPr>
        <sz val="8"/>
        <rFont val="Arial MT"/>
        <family val="2"/>
      </rPr>
      <t>FUNDAM</t>
    </r>
  </si>
  <si>
    <r>
      <rPr>
        <sz val="8"/>
        <rFont val="Arial MT"/>
        <family val="2"/>
      </rPr>
      <t>108/2015
CONSTRUTORA FOSCARINI LTDA EPP</t>
    </r>
  </si>
  <si>
    <r>
      <rPr>
        <sz val="8"/>
        <rFont val="Arial MT"/>
        <family val="2"/>
      </rPr>
      <t>EM ANÁLISE</t>
    </r>
  </si>
  <si>
    <r>
      <rPr>
        <sz val="8"/>
        <rFont val="Arial MT"/>
        <family val="2"/>
      </rPr>
      <t>A diferença do valor recebido para a despesa realizada foi devolvido ao FUNDAM</t>
    </r>
  </si>
  <si>
    <r>
      <rPr>
        <sz val="8"/>
        <rFont val="Arial MT"/>
        <family val="2"/>
      </rPr>
      <t>UNIÃO</t>
    </r>
  </si>
  <si>
    <r>
      <rPr>
        <sz val="8"/>
        <rFont val="Arial MT"/>
        <family val="2"/>
      </rPr>
      <t>VÁRIOS FORNECEDORES</t>
    </r>
  </si>
  <si>
    <r>
      <rPr>
        <sz val="8"/>
        <rFont val="Arial MT"/>
        <family val="2"/>
      </rPr>
      <t>POGGERE CONSTRUÇÕES</t>
    </r>
  </si>
  <si>
    <r>
      <rPr>
        <sz val="8"/>
        <rFont val="Arial MT"/>
        <family val="2"/>
      </rPr>
      <t>MDR</t>
    </r>
  </si>
  <si>
    <r>
      <rPr>
        <sz val="8"/>
        <rFont val="Arial MT"/>
        <family val="2"/>
      </rPr>
      <t>SEBRAE</t>
    </r>
  </si>
  <si>
    <r>
      <rPr>
        <sz val="8"/>
        <rFont val="Arial MT"/>
        <family val="2"/>
      </rPr>
      <t>TOTAL</t>
    </r>
  </si>
  <si>
    <t>EM ANALISE</t>
  </si>
  <si>
    <t>VALOR RECEBIDO DO CONVÊNIO 2020</t>
  </si>
  <si>
    <t>VALOR RECEBIDO DO CONVÊNIO 2022</t>
  </si>
  <si>
    <t>VALOR RECEBIDO DO CONVÊNIO 2023</t>
  </si>
  <si>
    <t>VALOR CONVÊNIO</t>
  </si>
  <si>
    <t>VALOR CONTRAPARTIDA</t>
  </si>
  <si>
    <t>VALOR RECEBIDO DO CONVÊNIO 2016</t>
  </si>
  <si>
    <t>VALOR RECEBIDO DO CONVÊNIO 2017</t>
  </si>
  <si>
    <t>VALOR RECEBIDO DO CONVÊNIO 2019</t>
  </si>
  <si>
    <t>VALOR A RECEBER</t>
  </si>
  <si>
    <t>DESPESAS REALIZADAS</t>
  </si>
  <si>
    <t>RESTOS A PAGAR DECORRENTES DE CONVENIO</t>
  </si>
  <si>
    <t>MCID</t>
  </si>
  <si>
    <t>MTUR</t>
  </si>
  <si>
    <t xml:space="preserve"> NATUREZA CONSTR</t>
  </si>
  <si>
    <t>ENVIADA</t>
  </si>
  <si>
    <r>
      <t>NÚMERO DO CONVÊNIO</t>
    </r>
    <r>
      <rPr>
        <sz val="8"/>
        <rFont val="Arial MT"/>
      </rPr>
      <t>/TRANF ESPECIAL</t>
    </r>
  </si>
  <si>
    <t>SIE</t>
  </si>
  <si>
    <t>2022TE001297</t>
  </si>
  <si>
    <t>SETEP</t>
  </si>
  <si>
    <t>POSTO SGANZERLA</t>
  </si>
  <si>
    <t>FESPORTE</t>
  </si>
  <si>
    <t>2022TE001291</t>
  </si>
  <si>
    <t>2022TE000740</t>
  </si>
  <si>
    <t>*NOVA LICITAÇÃO</t>
  </si>
  <si>
    <t>2022TE000641</t>
  </si>
  <si>
    <t>2022TE000071</t>
  </si>
  <si>
    <t>2022TE001862</t>
  </si>
  <si>
    <t>SDS</t>
  </si>
  <si>
    <t>2022TE001765</t>
  </si>
  <si>
    <t>2022TE001693</t>
  </si>
  <si>
    <t>2022TE001216</t>
  </si>
  <si>
    <t>SED</t>
  </si>
  <si>
    <t>2022TE001214</t>
  </si>
  <si>
    <t>2022TE001149</t>
  </si>
  <si>
    <t>250.000,00*</t>
  </si>
  <si>
    <t>931569/2022</t>
  </si>
  <si>
    <t>2014TR000046</t>
  </si>
  <si>
    <t>2017TR001347</t>
  </si>
  <si>
    <t>854043/2017</t>
  </si>
  <si>
    <t>880008/2018</t>
  </si>
  <si>
    <t>890376/2019</t>
  </si>
  <si>
    <t>889550/2019</t>
  </si>
  <si>
    <t>2020TR000463</t>
  </si>
  <si>
    <t>2020TR000366</t>
  </si>
  <si>
    <t>MDR</t>
  </si>
  <si>
    <t>951885/2023</t>
  </si>
  <si>
    <t>casa lar</t>
  </si>
  <si>
    <t>multi uso</t>
  </si>
  <si>
    <t>valdecir</t>
  </si>
  <si>
    <t>sebastião</t>
  </si>
  <si>
    <t>Pav Griza  SCC16628/21</t>
  </si>
  <si>
    <t>Pav Johann SCC22778/21</t>
  </si>
  <si>
    <t>Pav Johann SCC3999/22</t>
  </si>
  <si>
    <t>Construção da Orla do Lago no Centro (ass 28/12/17)</t>
  </si>
  <si>
    <t>Plano de desenv territorial do Turimo (ass 13/12/18)</t>
  </si>
  <si>
    <t>realização do XXVII Fimusi(ass 05/09/17)</t>
  </si>
  <si>
    <t>construção do Centro de Convivência de Idosos (ass 22/07/15)</t>
  </si>
  <si>
    <t>Const ginásio esportes L Antoniolli (ass 09/12/19)</t>
  </si>
  <si>
    <t>Rolo Compactador (ass 31/12/19)</t>
  </si>
  <si>
    <t>Van TFD (ass 02/03/20)</t>
  </si>
  <si>
    <t>aquisiçao Combustível TFD (ass 04/03/20)</t>
  </si>
  <si>
    <t>FUNDAÇÃO CAT DE CULTURA</t>
  </si>
  <si>
    <t>Fundo Estadual Saude</t>
  </si>
  <si>
    <t>CONCLUÍDA</t>
  </si>
  <si>
    <r>
      <rPr>
        <sz val="8"/>
        <rFont val="Arial MT"/>
        <family val="2"/>
      </rPr>
      <t xml:space="preserve">MACROMAQ </t>
    </r>
    <r>
      <rPr>
        <sz val="8"/>
        <rFont val="Arial MT"/>
      </rPr>
      <t>EQUIPAMEN-TOS LTDA</t>
    </r>
  </si>
  <si>
    <t>250.000 (2022)</t>
  </si>
  <si>
    <t>VALOR RECEBIDO DO CONVÊNIO 2024</t>
  </si>
  <si>
    <t>ENGEPEÇAS EQUIPAMEN-TOS LTDA</t>
  </si>
  <si>
    <t>Reforma Ginásio  SCC 22754/2021</t>
  </si>
  <si>
    <r>
      <t xml:space="preserve">Santo Antonio </t>
    </r>
    <r>
      <rPr>
        <sz val="7"/>
        <rFont val="Arial MT"/>
      </rPr>
      <t>SCC 24740/2021</t>
    </r>
  </si>
  <si>
    <r>
      <t xml:space="preserve">Pav Arestiliano </t>
    </r>
    <r>
      <rPr>
        <sz val="7"/>
        <rFont val="Arial MT"/>
      </rPr>
      <t>SCC 23330/2021</t>
    </r>
  </si>
  <si>
    <t>Pav Alto Irani SAN 256/2021</t>
  </si>
  <si>
    <t>APROVADA</t>
  </si>
  <si>
    <t>Pav Bavaresco</t>
  </si>
  <si>
    <t>Retroesca-vadeira</t>
  </si>
  <si>
    <t>2023TE000463</t>
  </si>
  <si>
    <t>Pav Eugênio Basso</t>
  </si>
  <si>
    <t>Recuperação Estradas</t>
  </si>
  <si>
    <t>2023TE000461</t>
  </si>
  <si>
    <t>Pav Rua Maranata</t>
  </si>
  <si>
    <t>2023TE000101</t>
  </si>
  <si>
    <t>Material Britado - Estradas</t>
  </si>
  <si>
    <t>SAR</t>
  </si>
  <si>
    <t>2024TE000368</t>
  </si>
  <si>
    <t>Realização ExpoIrani</t>
  </si>
  <si>
    <t>2024TE000621</t>
  </si>
  <si>
    <t>Rolo Compactador</t>
  </si>
  <si>
    <t>Data Portaria 29/12/2021</t>
  </si>
  <si>
    <t xml:space="preserve">Nova Licitação Obra em andamento </t>
  </si>
  <si>
    <t>Data Portaria 11/05/2022</t>
  </si>
  <si>
    <t>Data Portaria 23/09/2021</t>
  </si>
  <si>
    <t>Data Portaria 13/10/2021</t>
  </si>
  <si>
    <t>Data Portaria 25/05/2022</t>
  </si>
  <si>
    <t>Data Portaria 21/09/2021</t>
  </si>
  <si>
    <t>Data Portaria 22/11/2021</t>
  </si>
  <si>
    <t>Convenio ass 28/07/2022</t>
  </si>
  <si>
    <t>Convenio ass 29/12/2023</t>
  </si>
  <si>
    <t>Data Portaria 23/11/2023</t>
  </si>
  <si>
    <t>Data Portaria 31/01/2024</t>
  </si>
  <si>
    <t>Data Portaria 16/01/2024</t>
  </si>
  <si>
    <t>Data Portaria 21/03/2024</t>
  </si>
  <si>
    <t>Data Portaria 23/04/2024</t>
  </si>
  <si>
    <t>SES</t>
  </si>
  <si>
    <t>2024TE000676</t>
  </si>
  <si>
    <t>Convenio ass 13/12/2024</t>
  </si>
  <si>
    <t>Dengue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</si>
</sst>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5">
    <font>
      <sz val="10"/>
      <color rgb="FF000000"/>
      <name val="Times New Roman"/>
      <charset val="204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sz val="7"/>
      <name val="Arial MT"/>
    </font>
    <font>
      <sz val="7"/>
      <color rgb="FF000000"/>
      <name val="Arial MT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444444"/>
      <name val="Arial MT"/>
    </font>
    <font>
      <sz val="7"/>
      <color rgb="FF444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7A8A7"/>
      </patternFill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top" wrapText="1" shrinkToFi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164" fontId="3" fillId="0" borderId="3" xfId="0" applyNumberFormat="1" applyFont="1" applyBorder="1" applyAlignment="1">
      <alignment horizontal="right" vertical="center" shrinkToFit="1"/>
    </xf>
    <xf numFmtId="164" fontId="3" fillId="0" borderId="3" xfId="0" applyNumberFormat="1" applyFont="1" applyBorder="1" applyAlignment="1">
      <alignment horizontal="right" vertical="top" wrapText="1" shrinkToFit="1"/>
    </xf>
    <xf numFmtId="164" fontId="3" fillId="2" borderId="3" xfId="0" applyNumberFormat="1" applyFont="1" applyFill="1" applyBorder="1" applyAlignment="1">
      <alignment horizontal="right" vertical="top" wrapText="1" shrinkToFit="1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164" fontId="1" fillId="0" borderId="3" xfId="0" applyNumberFormat="1" applyFont="1" applyBorder="1" applyAlignment="1">
      <alignment horizontal="right" vertical="top" wrapText="1"/>
    </xf>
    <xf numFmtId="164" fontId="0" fillId="0" borderId="0" xfId="0" applyNumberFormat="1" applyAlignment="1">
      <alignment horizontal="left" vertical="top"/>
    </xf>
    <xf numFmtId="164" fontId="1" fillId="0" borderId="3" xfId="0" applyNumberFormat="1" applyFont="1" applyBorder="1" applyAlignment="1">
      <alignment horizontal="right" vertical="center"/>
    </xf>
    <xf numFmtId="164" fontId="1" fillId="3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right" vertical="top" wrapText="1" shrinkToFit="1"/>
    </xf>
    <xf numFmtId="164" fontId="1" fillId="0" borderId="4" xfId="0" applyNumberFormat="1" applyFont="1" applyBorder="1" applyAlignment="1">
      <alignment horizontal="right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left" vertical="top" wrapText="1"/>
    </xf>
    <xf numFmtId="8" fontId="2" fillId="0" borderId="7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8" fontId="2" fillId="0" borderId="6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 wrapText="1" shrinkToFi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4" fontId="7" fillId="4" borderId="3" xfId="0" applyNumberFormat="1" applyFont="1" applyFill="1" applyBorder="1" applyAlignment="1">
      <alignment horizontal="right" vertical="center" wrapText="1" shrinkToFit="1"/>
    </xf>
    <xf numFmtId="0" fontId="9" fillId="5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9" fillId="6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right" vertical="top"/>
    </xf>
    <xf numFmtId="164" fontId="3" fillId="7" borderId="3" xfId="0" applyNumberFormat="1" applyFont="1" applyFill="1" applyBorder="1" applyAlignment="1">
      <alignment horizontal="right" vertical="top" wrapText="1" shrinkToFit="1"/>
    </xf>
    <xf numFmtId="164" fontId="1" fillId="7" borderId="3" xfId="0" applyNumberFormat="1" applyFont="1" applyFill="1" applyBorder="1" applyAlignment="1">
      <alignment horizontal="right" vertical="top" wrapText="1"/>
    </xf>
    <xf numFmtId="0" fontId="1" fillId="7" borderId="7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8" fontId="2" fillId="0" borderId="4" xfId="0" applyNumberFormat="1" applyFont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3" fillId="6" borderId="3" xfId="0" applyNumberFormat="1" applyFont="1" applyFill="1" applyBorder="1" applyAlignment="1">
      <alignment horizontal="right" vertical="top" wrapText="1" shrinkToFit="1"/>
    </xf>
    <xf numFmtId="0" fontId="1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"/>
  <sheetViews>
    <sheetView tabSelected="1" workbookViewId="0">
      <pane ySplit="1" topLeftCell="A21" activePane="bottomLeft" state="frozen"/>
      <selection pane="bottomLeft" activeCell="F29" sqref="F29"/>
    </sheetView>
  </sheetViews>
  <sheetFormatPr defaultRowHeight="12.75"/>
  <cols>
    <col min="1" max="1" width="8.83203125" style="40" customWidth="1"/>
    <col min="2" max="2" width="8.83203125" customWidth="1"/>
    <col min="3" max="3" width="11.83203125" customWidth="1"/>
    <col min="4" max="4" width="15.83203125" customWidth="1"/>
    <col min="5" max="5" width="12.83203125" customWidth="1"/>
    <col min="6" max="6" width="11.83203125" customWidth="1"/>
    <col min="7" max="7" width="12.83203125" customWidth="1"/>
    <col min="8" max="8" width="12.83203125" style="24" customWidth="1"/>
    <col min="9" max="9" width="14.83203125" style="24" customWidth="1"/>
    <col min="10" max="10" width="14.83203125" style="38" customWidth="1"/>
    <col min="11" max="11" width="14.83203125" style="32" customWidth="1"/>
    <col min="12" max="12" width="15.5" customWidth="1"/>
    <col min="13" max="13" width="10.83203125" customWidth="1"/>
    <col min="14" max="14" width="15.5" bestFit="1" customWidth="1"/>
    <col min="15" max="15" width="14.5" bestFit="1" customWidth="1"/>
    <col min="16" max="16" width="11.5" customWidth="1"/>
    <col min="17" max="17" width="11.33203125" bestFit="1" customWidth="1"/>
    <col min="18" max="18" width="13.83203125" customWidth="1"/>
  </cols>
  <sheetData>
    <row r="1" spans="1:18" s="16" customFormat="1" ht="56.25">
      <c r="A1" s="39" t="s">
        <v>0</v>
      </c>
      <c r="B1" s="13" t="s">
        <v>1</v>
      </c>
      <c r="C1" s="43" t="s">
        <v>34</v>
      </c>
      <c r="D1" s="18" t="s">
        <v>22</v>
      </c>
      <c r="E1" s="22" t="s">
        <v>23</v>
      </c>
      <c r="F1" s="17" t="s">
        <v>24</v>
      </c>
      <c r="G1" s="22" t="s">
        <v>25</v>
      </c>
      <c r="H1" s="26" t="s">
        <v>26</v>
      </c>
      <c r="I1" s="26" t="s">
        <v>19</v>
      </c>
      <c r="J1" s="29" t="s">
        <v>20</v>
      </c>
      <c r="K1" s="29" t="s">
        <v>21</v>
      </c>
      <c r="L1" s="29" t="s">
        <v>85</v>
      </c>
      <c r="M1" s="18" t="s">
        <v>27</v>
      </c>
      <c r="N1" s="22" t="s">
        <v>28</v>
      </c>
      <c r="O1" s="17" t="s">
        <v>29</v>
      </c>
      <c r="P1" s="14" t="s">
        <v>2</v>
      </c>
      <c r="Q1" s="14" t="s">
        <v>3</v>
      </c>
      <c r="R1" s="15" t="s">
        <v>4</v>
      </c>
    </row>
    <row r="2" spans="1:18" ht="78.75">
      <c r="A2" s="7" t="s">
        <v>5</v>
      </c>
      <c r="B2" s="6" t="s">
        <v>8</v>
      </c>
      <c r="C2" s="47" t="s">
        <v>55</v>
      </c>
      <c r="D2" s="19">
        <v>1350000</v>
      </c>
      <c r="E2" s="19">
        <v>10612.78</v>
      </c>
      <c r="F2" s="19">
        <v>1350000</v>
      </c>
      <c r="G2" s="81" t="s">
        <v>75</v>
      </c>
      <c r="H2" s="25" t="s">
        <v>7</v>
      </c>
      <c r="I2" s="25" t="s">
        <v>7</v>
      </c>
      <c r="J2" s="37" t="s">
        <v>6</v>
      </c>
      <c r="K2" s="33"/>
      <c r="L2" s="69"/>
      <c r="M2" s="8"/>
      <c r="N2" s="19">
        <v>1234660.26</v>
      </c>
      <c r="O2" s="25" t="s">
        <v>7</v>
      </c>
      <c r="P2" s="11" t="s">
        <v>9</v>
      </c>
      <c r="Q2" s="10" t="s">
        <v>10</v>
      </c>
      <c r="R2" s="1" t="s">
        <v>11</v>
      </c>
    </row>
    <row r="3" spans="1:18" s="9" customFormat="1" ht="45">
      <c r="A3" s="1" t="s">
        <v>5</v>
      </c>
      <c r="B3" s="56" t="s">
        <v>80</v>
      </c>
      <c r="C3" s="48" t="s">
        <v>56</v>
      </c>
      <c r="D3" s="20">
        <v>39517.5</v>
      </c>
      <c r="E3" s="20">
        <v>13172.5</v>
      </c>
      <c r="F3" s="54"/>
      <c r="G3" s="20">
        <v>39517.5</v>
      </c>
      <c r="H3" s="23" t="s">
        <v>7</v>
      </c>
      <c r="I3" s="23" t="s">
        <v>7</v>
      </c>
      <c r="J3" s="30" t="s">
        <v>6</v>
      </c>
      <c r="K3" s="34"/>
      <c r="L3" s="70"/>
      <c r="M3" s="4"/>
      <c r="N3" s="20">
        <v>52690</v>
      </c>
      <c r="O3" s="23" t="s">
        <v>7</v>
      </c>
      <c r="P3" s="2" t="s">
        <v>13</v>
      </c>
      <c r="Q3" s="2" t="s">
        <v>10</v>
      </c>
      <c r="R3" s="51" t="s">
        <v>74</v>
      </c>
    </row>
    <row r="4" spans="1:18" s="9" customFormat="1" ht="45">
      <c r="A4" s="1" t="s">
        <v>12</v>
      </c>
      <c r="B4" s="41" t="s">
        <v>31</v>
      </c>
      <c r="C4" s="49" t="s">
        <v>57</v>
      </c>
      <c r="D4" s="20">
        <v>682500</v>
      </c>
      <c r="E4" s="20">
        <v>683.18</v>
      </c>
      <c r="F4" s="53"/>
      <c r="G4" s="23" t="s">
        <v>7</v>
      </c>
      <c r="H4" s="20">
        <v>682500</v>
      </c>
      <c r="I4" s="20">
        <v>614250</v>
      </c>
      <c r="J4" s="30" t="s">
        <v>6</v>
      </c>
      <c r="K4" s="34"/>
      <c r="L4" s="70"/>
      <c r="M4" s="4"/>
      <c r="N4" s="20">
        <v>624983.13</v>
      </c>
      <c r="O4" s="20">
        <v>0</v>
      </c>
      <c r="P4" s="2" t="s">
        <v>14</v>
      </c>
      <c r="Q4" s="58" t="s">
        <v>82</v>
      </c>
      <c r="R4" s="51" t="s">
        <v>72</v>
      </c>
    </row>
    <row r="5" spans="1:18" s="9" customFormat="1" ht="56.25">
      <c r="A5" s="83" t="s">
        <v>12</v>
      </c>
      <c r="B5" s="84" t="s">
        <v>31</v>
      </c>
      <c r="C5" s="85" t="s">
        <v>58</v>
      </c>
      <c r="D5" s="82">
        <v>139860</v>
      </c>
      <c r="E5" s="82">
        <v>140</v>
      </c>
      <c r="F5" s="23" t="s">
        <v>7</v>
      </c>
      <c r="G5" s="23" t="s">
        <v>7</v>
      </c>
      <c r="H5" s="23" t="s">
        <v>7</v>
      </c>
      <c r="I5" s="20">
        <v>139860</v>
      </c>
      <c r="J5" s="30" t="s">
        <v>6</v>
      </c>
      <c r="K5" s="34"/>
      <c r="L5" s="70"/>
      <c r="M5" s="4"/>
      <c r="N5" s="20">
        <v>140000</v>
      </c>
      <c r="O5" s="20">
        <v>0</v>
      </c>
      <c r="P5" s="1" t="s">
        <v>16</v>
      </c>
      <c r="Q5" s="57" t="s">
        <v>82</v>
      </c>
      <c r="R5" s="52" t="s">
        <v>73</v>
      </c>
    </row>
    <row r="6" spans="1:18" s="9" customFormat="1" ht="45">
      <c r="A6" s="83" t="s">
        <v>12</v>
      </c>
      <c r="B6" s="84" t="s">
        <v>30</v>
      </c>
      <c r="C6" s="85" t="s">
        <v>59</v>
      </c>
      <c r="D6" s="82">
        <v>334250</v>
      </c>
      <c r="E6" s="20">
        <v>279489.21999999997</v>
      </c>
      <c r="F6" s="23" t="s">
        <v>7</v>
      </c>
      <c r="G6" s="23" t="s">
        <v>7</v>
      </c>
      <c r="H6" s="23" t="s">
        <v>7</v>
      </c>
      <c r="I6" s="23" t="s">
        <v>7</v>
      </c>
      <c r="J6" s="31">
        <v>334250</v>
      </c>
      <c r="K6" s="35"/>
      <c r="L6" s="71"/>
      <c r="M6" s="27"/>
      <c r="N6" s="23">
        <v>608301.82999999996</v>
      </c>
      <c r="O6" s="23">
        <v>0</v>
      </c>
      <c r="P6" s="36" t="s">
        <v>32</v>
      </c>
      <c r="Q6" s="57" t="s">
        <v>82</v>
      </c>
      <c r="R6" s="51" t="s">
        <v>76</v>
      </c>
    </row>
    <row r="7" spans="1:18" s="9" customFormat="1" ht="33.75">
      <c r="A7" s="83" t="s">
        <v>12</v>
      </c>
      <c r="B7" s="83" t="s">
        <v>15</v>
      </c>
      <c r="C7" s="85" t="s">
        <v>60</v>
      </c>
      <c r="D7" s="82">
        <v>233556.76</v>
      </c>
      <c r="E7" s="82">
        <v>89343.24</v>
      </c>
      <c r="F7" s="23" t="s">
        <v>7</v>
      </c>
      <c r="G7" s="23" t="s">
        <v>7</v>
      </c>
      <c r="H7" s="23" t="s">
        <v>7</v>
      </c>
      <c r="I7" s="20">
        <v>233556.76</v>
      </c>
      <c r="J7" s="30" t="s">
        <v>6</v>
      </c>
      <c r="K7" s="34"/>
      <c r="L7" s="70"/>
      <c r="M7" s="4"/>
      <c r="N7" s="23" t="s">
        <v>7</v>
      </c>
      <c r="O7" s="23" t="s">
        <v>7</v>
      </c>
      <c r="P7" s="36" t="s">
        <v>83</v>
      </c>
      <c r="Q7" s="3" t="s">
        <v>18</v>
      </c>
      <c r="R7" s="55" t="s">
        <v>77</v>
      </c>
    </row>
    <row r="8" spans="1:18" s="9" customFormat="1" ht="33.75">
      <c r="A8" s="59" t="s">
        <v>5</v>
      </c>
      <c r="B8" s="60" t="s">
        <v>81</v>
      </c>
      <c r="C8" s="61" t="s">
        <v>61</v>
      </c>
      <c r="D8" s="62">
        <v>199981.2</v>
      </c>
      <c r="E8" s="62">
        <v>4018.8</v>
      </c>
      <c r="F8" s="63" t="s">
        <v>7</v>
      </c>
      <c r="G8" s="63" t="s">
        <v>7</v>
      </c>
      <c r="H8" s="63" t="s">
        <v>7</v>
      </c>
      <c r="I8" s="62">
        <v>199981.2</v>
      </c>
      <c r="J8" s="64" t="s">
        <v>6</v>
      </c>
      <c r="K8" s="65"/>
      <c r="L8" s="72"/>
      <c r="M8" s="66"/>
      <c r="N8" s="62">
        <v>199981.2</v>
      </c>
      <c r="O8" s="63" t="s">
        <v>7</v>
      </c>
      <c r="P8" s="67"/>
      <c r="Q8" s="68" t="s">
        <v>33</v>
      </c>
      <c r="R8" s="67" t="s">
        <v>78</v>
      </c>
    </row>
    <row r="9" spans="1:18" s="9" customFormat="1" ht="45">
      <c r="A9" s="59" t="s">
        <v>5</v>
      </c>
      <c r="B9" s="60" t="s">
        <v>81</v>
      </c>
      <c r="C9" s="61" t="s">
        <v>62</v>
      </c>
      <c r="D9" s="62">
        <v>119999.81</v>
      </c>
      <c r="E9" s="63" t="s">
        <v>7</v>
      </c>
      <c r="F9" s="63" t="s">
        <v>7</v>
      </c>
      <c r="G9" s="63" t="s">
        <v>7</v>
      </c>
      <c r="H9" s="63" t="s">
        <v>7</v>
      </c>
      <c r="I9" s="62">
        <v>119999.81</v>
      </c>
      <c r="J9" s="64" t="s">
        <v>6</v>
      </c>
      <c r="K9" s="65"/>
      <c r="L9" s="72"/>
      <c r="M9" s="66"/>
      <c r="N9" s="63" t="s">
        <v>7</v>
      </c>
      <c r="O9" s="63" t="s">
        <v>7</v>
      </c>
      <c r="P9" s="59" t="s">
        <v>38</v>
      </c>
      <c r="Q9" s="68" t="s">
        <v>33</v>
      </c>
      <c r="R9" s="67" t="s">
        <v>79</v>
      </c>
    </row>
    <row r="10" spans="1:18" s="9" customFormat="1" ht="22.5">
      <c r="A10" s="1" t="s">
        <v>5</v>
      </c>
      <c r="B10" s="1" t="s">
        <v>35</v>
      </c>
      <c r="C10" s="48" t="s">
        <v>36</v>
      </c>
      <c r="D10" s="20">
        <v>250000</v>
      </c>
      <c r="E10" s="23" t="s">
        <v>71</v>
      </c>
      <c r="F10" s="23"/>
      <c r="G10" s="23"/>
      <c r="H10" s="23"/>
      <c r="I10" s="20"/>
      <c r="J10" s="20">
        <v>250000</v>
      </c>
      <c r="K10" s="34"/>
      <c r="L10" s="70"/>
      <c r="M10" s="4"/>
      <c r="N10" s="23">
        <v>283516.61</v>
      </c>
      <c r="O10" s="23"/>
      <c r="P10" s="1" t="s">
        <v>37</v>
      </c>
      <c r="Q10" s="42" t="s">
        <v>33</v>
      </c>
      <c r="R10" s="3" t="s">
        <v>106</v>
      </c>
    </row>
    <row r="11" spans="1:18" s="9" customFormat="1" ht="45">
      <c r="A11" s="1" t="s">
        <v>5</v>
      </c>
      <c r="B11" s="1" t="s">
        <v>39</v>
      </c>
      <c r="C11" s="49" t="s">
        <v>40</v>
      </c>
      <c r="D11" s="20">
        <v>500000</v>
      </c>
      <c r="E11" s="74" t="s">
        <v>87</v>
      </c>
      <c r="F11" s="23"/>
      <c r="G11" s="23"/>
      <c r="H11" s="23"/>
      <c r="I11" s="20"/>
      <c r="J11" s="20">
        <v>250000</v>
      </c>
      <c r="K11" s="20">
        <v>250000</v>
      </c>
      <c r="L11" s="20"/>
      <c r="M11" s="4"/>
      <c r="N11" s="23" t="s">
        <v>84</v>
      </c>
      <c r="O11" s="23" t="s">
        <v>53</v>
      </c>
      <c r="P11" s="1"/>
      <c r="Q11" s="42" t="s">
        <v>107</v>
      </c>
      <c r="R11" s="3" t="s">
        <v>106</v>
      </c>
    </row>
    <row r="12" spans="1:18" s="9" customFormat="1" ht="22.5">
      <c r="A12" s="1" t="s">
        <v>5</v>
      </c>
      <c r="B12" s="1" t="s">
        <v>35</v>
      </c>
      <c r="C12" s="48" t="s">
        <v>41</v>
      </c>
      <c r="D12" s="20">
        <v>1500000</v>
      </c>
      <c r="E12" s="23" t="s">
        <v>88</v>
      </c>
      <c r="F12" s="23"/>
      <c r="G12" s="23"/>
      <c r="H12" s="23"/>
      <c r="I12" s="20"/>
      <c r="J12" s="44">
        <v>500000</v>
      </c>
      <c r="K12" s="45">
        <v>1000000</v>
      </c>
      <c r="L12" s="28"/>
      <c r="M12" s="4"/>
      <c r="N12" s="23">
        <v>948922.84</v>
      </c>
      <c r="O12" s="45">
        <v>540457.65</v>
      </c>
      <c r="P12" s="1"/>
      <c r="Q12" s="3" t="s">
        <v>42</v>
      </c>
      <c r="R12" s="3" t="s">
        <v>106</v>
      </c>
    </row>
    <row r="13" spans="1:18" s="9" customFormat="1" ht="31.5">
      <c r="A13" s="1" t="s">
        <v>5</v>
      </c>
      <c r="B13" s="1" t="s">
        <v>35</v>
      </c>
      <c r="C13" s="48" t="s">
        <v>43</v>
      </c>
      <c r="D13" s="20">
        <v>150000</v>
      </c>
      <c r="E13" s="23" t="s">
        <v>89</v>
      </c>
      <c r="F13" s="23"/>
      <c r="G13" s="23"/>
      <c r="H13" s="23"/>
      <c r="I13" s="20"/>
      <c r="J13" s="20">
        <v>150000</v>
      </c>
      <c r="K13" s="44"/>
      <c r="L13" s="73"/>
      <c r="M13" s="4"/>
      <c r="N13" s="23">
        <v>174131.27</v>
      </c>
      <c r="O13" s="28">
        <v>0</v>
      </c>
      <c r="P13" s="1"/>
      <c r="Q13" s="42" t="s">
        <v>33</v>
      </c>
      <c r="R13" s="3" t="s">
        <v>108</v>
      </c>
    </row>
    <row r="14" spans="1:18" s="9" customFormat="1" ht="22.5">
      <c r="A14" s="1" t="s">
        <v>5</v>
      </c>
      <c r="B14" s="1" t="s">
        <v>35</v>
      </c>
      <c r="C14" s="49" t="s">
        <v>44</v>
      </c>
      <c r="D14" s="20">
        <v>3400944.44</v>
      </c>
      <c r="E14" s="23" t="s">
        <v>90</v>
      </c>
      <c r="F14" s="23"/>
      <c r="G14" s="23"/>
      <c r="H14" s="23"/>
      <c r="I14" s="20"/>
      <c r="J14" s="44">
        <v>500000</v>
      </c>
      <c r="K14" s="45">
        <v>1000000</v>
      </c>
      <c r="L14" s="28">
        <v>1900944.44</v>
      </c>
      <c r="M14" s="4"/>
      <c r="N14" s="45">
        <v>1896334.38</v>
      </c>
      <c r="O14" s="45">
        <v>209328.86</v>
      </c>
      <c r="P14" s="1"/>
      <c r="Q14" s="3" t="s">
        <v>42</v>
      </c>
      <c r="R14" s="3" t="s">
        <v>106</v>
      </c>
    </row>
    <row r="15" spans="1:18" s="9" customFormat="1" ht="22.5">
      <c r="A15" s="1" t="s">
        <v>5</v>
      </c>
      <c r="B15" s="1" t="s">
        <v>35</v>
      </c>
      <c r="C15" s="49" t="s">
        <v>45</v>
      </c>
      <c r="D15" s="20">
        <v>200000</v>
      </c>
      <c r="E15" s="23" t="s">
        <v>69</v>
      </c>
      <c r="F15" s="23"/>
      <c r="G15" s="23"/>
      <c r="H15" s="23"/>
      <c r="I15" s="20"/>
      <c r="J15" s="20">
        <v>200000</v>
      </c>
      <c r="K15" s="44"/>
      <c r="L15" s="73"/>
      <c r="M15" s="4"/>
      <c r="N15" s="23">
        <v>226724.41</v>
      </c>
      <c r="O15" s="28"/>
      <c r="P15" s="1"/>
      <c r="Q15" s="42" t="s">
        <v>33</v>
      </c>
      <c r="R15" s="3" t="s">
        <v>109</v>
      </c>
    </row>
    <row r="16" spans="1:18" s="9" customFormat="1" ht="22.5">
      <c r="A16" s="1" t="s">
        <v>5</v>
      </c>
      <c r="B16" s="1" t="s">
        <v>46</v>
      </c>
      <c r="C16" s="49" t="s">
        <v>47</v>
      </c>
      <c r="D16" s="20">
        <v>250000</v>
      </c>
      <c r="E16" s="23">
        <v>40582.71</v>
      </c>
      <c r="F16" s="87" t="s">
        <v>65</v>
      </c>
      <c r="G16" s="23"/>
      <c r="H16" s="23"/>
      <c r="I16" s="20"/>
      <c r="J16" s="20">
        <v>250000</v>
      </c>
      <c r="K16" s="44"/>
      <c r="L16" s="73"/>
      <c r="M16" s="4"/>
      <c r="N16" s="23">
        <v>300894.75</v>
      </c>
      <c r="O16" s="28"/>
      <c r="P16" s="1"/>
      <c r="Q16" s="42" t="s">
        <v>91</v>
      </c>
      <c r="R16" s="3" t="s">
        <v>110</v>
      </c>
    </row>
    <row r="17" spans="1:21" s="9" customFormat="1" ht="33.75">
      <c r="A17" s="1" t="s">
        <v>5</v>
      </c>
      <c r="B17" s="1" t="s">
        <v>35</v>
      </c>
      <c r="C17" s="49" t="s">
        <v>48</v>
      </c>
      <c r="D17" s="20">
        <v>300000</v>
      </c>
      <c r="E17" s="23">
        <v>9142.2999999999993</v>
      </c>
      <c r="F17" s="87" t="s">
        <v>70</v>
      </c>
      <c r="G17" s="23"/>
      <c r="H17" s="23"/>
      <c r="I17" s="20"/>
      <c r="J17" s="46">
        <v>150000</v>
      </c>
      <c r="K17" s="46">
        <v>150000</v>
      </c>
      <c r="L17" s="20"/>
      <c r="M17" s="4"/>
      <c r="N17" s="23">
        <v>331261.77</v>
      </c>
      <c r="O17" s="28"/>
      <c r="P17" s="1"/>
      <c r="Q17" s="42" t="s">
        <v>33</v>
      </c>
      <c r="R17" s="3" t="s">
        <v>106</v>
      </c>
    </row>
    <row r="18" spans="1:21" s="9" customFormat="1" ht="22.5">
      <c r="A18" s="1" t="s">
        <v>5</v>
      </c>
      <c r="B18" s="1" t="s">
        <v>35</v>
      </c>
      <c r="C18" s="49" t="s">
        <v>49</v>
      </c>
      <c r="D18" s="20">
        <v>1200000</v>
      </c>
      <c r="E18" s="23">
        <v>85925.1</v>
      </c>
      <c r="F18" s="87" t="s">
        <v>66</v>
      </c>
      <c r="G18" s="23"/>
      <c r="H18" s="23"/>
      <c r="I18" s="20"/>
      <c r="J18" s="20">
        <v>1200000</v>
      </c>
      <c r="K18" s="44"/>
      <c r="L18" s="73"/>
      <c r="M18" s="4"/>
      <c r="N18" s="23">
        <v>1316327.07</v>
      </c>
      <c r="O18" s="28"/>
      <c r="P18" s="1"/>
      <c r="Q18" s="42" t="s">
        <v>33</v>
      </c>
      <c r="R18" s="3" t="s">
        <v>111</v>
      </c>
    </row>
    <row r="19" spans="1:21" s="9" customFormat="1" ht="22.5">
      <c r="A19" s="1" t="s">
        <v>5</v>
      </c>
      <c r="B19" s="1" t="s">
        <v>50</v>
      </c>
      <c r="C19" s="49" t="s">
        <v>51</v>
      </c>
      <c r="D19" s="20">
        <v>1876775.86</v>
      </c>
      <c r="E19" s="23">
        <v>37895.53</v>
      </c>
      <c r="F19" s="87" t="s">
        <v>67</v>
      </c>
      <c r="G19" s="23"/>
      <c r="H19" s="23"/>
      <c r="I19" s="20"/>
      <c r="J19" s="20">
        <v>1876775.86</v>
      </c>
      <c r="K19" s="44"/>
      <c r="L19" s="73"/>
      <c r="M19" s="4"/>
      <c r="N19" s="23">
        <v>2065125.87</v>
      </c>
      <c r="O19" s="28"/>
      <c r="P19" s="1"/>
      <c r="Q19" s="42" t="s">
        <v>91</v>
      </c>
      <c r="R19" s="3" t="s">
        <v>112</v>
      </c>
    </row>
    <row r="20" spans="1:21" s="9" customFormat="1" ht="22.5">
      <c r="A20" s="1" t="s">
        <v>5</v>
      </c>
      <c r="B20" s="1" t="s">
        <v>50</v>
      </c>
      <c r="C20" s="49" t="s">
        <v>52</v>
      </c>
      <c r="D20" s="20">
        <v>2762151.62</v>
      </c>
      <c r="E20" s="23"/>
      <c r="F20" s="87" t="s">
        <v>68</v>
      </c>
      <c r="G20" s="23"/>
      <c r="H20" s="23"/>
      <c r="I20" s="46"/>
      <c r="J20" s="20">
        <v>2762151.62</v>
      </c>
      <c r="K20" s="44"/>
      <c r="L20" s="73"/>
      <c r="M20" s="4"/>
      <c r="N20" s="23">
        <v>2551854.5699999998</v>
      </c>
      <c r="O20" s="28">
        <v>436032.65</v>
      </c>
      <c r="P20" s="1"/>
      <c r="Q20" s="42"/>
      <c r="R20" s="3" t="s">
        <v>113</v>
      </c>
    </row>
    <row r="21" spans="1:21" s="9" customFormat="1" ht="22.5">
      <c r="A21" s="1" t="s">
        <v>12</v>
      </c>
      <c r="B21" s="1" t="s">
        <v>30</v>
      </c>
      <c r="C21" s="49" t="s">
        <v>54</v>
      </c>
      <c r="D21" s="20">
        <v>384205</v>
      </c>
      <c r="E21" s="23">
        <v>15795</v>
      </c>
      <c r="F21" s="87" t="s">
        <v>92</v>
      </c>
      <c r="G21" s="23"/>
      <c r="H21" s="23"/>
      <c r="I21" s="46"/>
      <c r="J21" s="20"/>
      <c r="K21" s="44"/>
      <c r="L21" s="73">
        <v>384205</v>
      </c>
      <c r="M21" s="20"/>
      <c r="N21" s="23">
        <v>356076.81</v>
      </c>
      <c r="O21" s="28"/>
      <c r="P21" s="1" t="s">
        <v>37</v>
      </c>
      <c r="Q21" s="42"/>
      <c r="R21" s="3" t="s">
        <v>114</v>
      </c>
    </row>
    <row r="22" spans="1:21" s="9" customFormat="1" ht="33.75">
      <c r="A22" s="1" t="s">
        <v>12</v>
      </c>
      <c r="B22" s="1" t="s">
        <v>63</v>
      </c>
      <c r="C22" s="49" t="s">
        <v>64</v>
      </c>
      <c r="D22" s="20">
        <v>286500</v>
      </c>
      <c r="E22" s="23">
        <v>63500</v>
      </c>
      <c r="F22" s="87" t="s">
        <v>93</v>
      </c>
      <c r="G22" s="23"/>
      <c r="H22" s="23"/>
      <c r="I22" s="46"/>
      <c r="J22" s="20"/>
      <c r="K22" s="44"/>
      <c r="L22" s="73">
        <v>286500</v>
      </c>
      <c r="M22" s="20"/>
      <c r="N22" s="23">
        <v>351700</v>
      </c>
      <c r="O22" s="28"/>
      <c r="P22" s="1" t="s">
        <v>86</v>
      </c>
      <c r="Q22" s="42"/>
      <c r="R22" s="3" t="s">
        <v>115</v>
      </c>
    </row>
    <row r="23" spans="1:21" s="9" customFormat="1" ht="22.5">
      <c r="A23" s="1" t="s">
        <v>5</v>
      </c>
      <c r="B23" s="1" t="s">
        <v>35</v>
      </c>
      <c r="C23" s="49" t="s">
        <v>94</v>
      </c>
      <c r="D23" s="20">
        <v>300000</v>
      </c>
      <c r="E23" s="1"/>
      <c r="F23" s="86" t="s">
        <v>95</v>
      </c>
      <c r="G23" s="20">
        <v>0</v>
      </c>
      <c r="H23" s="23"/>
      <c r="I23" s="23"/>
      <c r="J23" s="23"/>
      <c r="K23" s="23"/>
      <c r="L23" s="20">
        <v>300000</v>
      </c>
      <c r="M23" s="20">
        <v>0</v>
      </c>
      <c r="N23" s="20">
        <v>306000</v>
      </c>
      <c r="O23" s="73"/>
      <c r="P23" s="4"/>
      <c r="Q23" s="42" t="s">
        <v>33</v>
      </c>
      <c r="R23" s="3" t="s">
        <v>116</v>
      </c>
      <c r="S23" s="1"/>
      <c r="T23" s="42"/>
      <c r="U23" s="3"/>
    </row>
    <row r="24" spans="1:21" s="9" customFormat="1" ht="22.5">
      <c r="A24" s="1" t="s">
        <v>5</v>
      </c>
      <c r="B24" s="1" t="s">
        <v>35</v>
      </c>
      <c r="C24" s="49" t="s">
        <v>97</v>
      </c>
      <c r="D24" s="20">
        <v>400000</v>
      </c>
      <c r="E24" s="1"/>
      <c r="F24" s="86" t="s">
        <v>96</v>
      </c>
      <c r="G24" s="20">
        <v>0</v>
      </c>
      <c r="H24" s="23"/>
      <c r="I24" s="23"/>
      <c r="J24" s="23"/>
      <c r="K24" s="23"/>
      <c r="L24" s="20">
        <v>400000</v>
      </c>
      <c r="M24" s="20">
        <v>0</v>
      </c>
      <c r="N24" s="20">
        <v>405815.85</v>
      </c>
      <c r="O24" s="73"/>
      <c r="P24" s="4"/>
      <c r="Q24" s="42" t="s">
        <v>33</v>
      </c>
      <c r="R24" s="3" t="s">
        <v>116</v>
      </c>
      <c r="S24" s="77"/>
      <c r="T24" s="78"/>
      <c r="U24" s="79"/>
    </row>
    <row r="25" spans="1:21" s="9" customFormat="1" ht="22.5">
      <c r="A25" s="1" t="s">
        <v>5</v>
      </c>
      <c r="B25" s="1" t="s">
        <v>35</v>
      </c>
      <c r="C25" s="49" t="s">
        <v>94</v>
      </c>
      <c r="D25" s="20">
        <v>100000</v>
      </c>
      <c r="E25" s="80">
        <v>155382.43</v>
      </c>
      <c r="F25" s="86" t="s">
        <v>98</v>
      </c>
      <c r="G25" s="20">
        <v>0</v>
      </c>
      <c r="H25" s="23"/>
      <c r="I25" s="23"/>
      <c r="J25" s="23"/>
      <c r="K25" s="23"/>
      <c r="L25" s="20">
        <v>100000</v>
      </c>
      <c r="M25" s="20">
        <v>0</v>
      </c>
      <c r="N25" s="20">
        <v>258178.92</v>
      </c>
      <c r="O25" s="73"/>
      <c r="P25" s="4"/>
      <c r="Q25" s="42" t="s">
        <v>33</v>
      </c>
      <c r="R25" s="3" t="s">
        <v>117</v>
      </c>
      <c r="S25" s="77"/>
      <c r="T25" s="78"/>
      <c r="U25" s="79"/>
    </row>
    <row r="26" spans="1:21" s="9" customFormat="1" ht="33.75">
      <c r="A26" s="1" t="s">
        <v>5</v>
      </c>
      <c r="B26" s="1" t="s">
        <v>35</v>
      </c>
      <c r="C26" s="49" t="s">
        <v>99</v>
      </c>
      <c r="D26" s="20">
        <v>499940</v>
      </c>
      <c r="E26" s="80">
        <v>0</v>
      </c>
      <c r="F26" s="86" t="s">
        <v>100</v>
      </c>
      <c r="G26" s="20">
        <v>0</v>
      </c>
      <c r="H26" s="23"/>
      <c r="I26" s="23"/>
      <c r="J26" s="23"/>
      <c r="K26" s="23"/>
      <c r="L26" s="20">
        <v>499940</v>
      </c>
      <c r="M26" s="20">
        <v>0</v>
      </c>
      <c r="N26" s="20">
        <v>507010</v>
      </c>
      <c r="O26" s="73"/>
      <c r="P26" s="4"/>
      <c r="Q26" s="42" t="s">
        <v>33</v>
      </c>
      <c r="R26" s="3" t="s">
        <v>118</v>
      </c>
      <c r="S26" s="77"/>
      <c r="T26" s="78"/>
      <c r="U26" s="79"/>
    </row>
    <row r="27" spans="1:21" s="9" customFormat="1" ht="22.5">
      <c r="A27" s="1" t="s">
        <v>5</v>
      </c>
      <c r="B27" s="1" t="s">
        <v>101</v>
      </c>
      <c r="C27" s="49" t="s">
        <v>102</v>
      </c>
      <c r="D27" s="20">
        <v>44744</v>
      </c>
      <c r="E27" s="80">
        <v>0</v>
      </c>
      <c r="F27" s="86" t="s">
        <v>103</v>
      </c>
      <c r="G27" s="20">
        <v>0</v>
      </c>
      <c r="H27" s="23"/>
      <c r="I27" s="23"/>
      <c r="J27" s="23"/>
      <c r="K27" s="23"/>
      <c r="L27" s="20">
        <v>44744</v>
      </c>
      <c r="M27" s="20">
        <v>0</v>
      </c>
      <c r="N27" s="20">
        <v>44744</v>
      </c>
      <c r="O27" s="73"/>
      <c r="P27" s="4"/>
      <c r="Q27" s="42" t="s">
        <v>33</v>
      </c>
      <c r="R27" s="3" t="s">
        <v>119</v>
      </c>
      <c r="S27" s="77"/>
      <c r="T27" s="78"/>
      <c r="U27" s="79"/>
    </row>
    <row r="28" spans="1:21" s="9" customFormat="1" ht="22.5">
      <c r="A28" s="1" t="s">
        <v>5</v>
      </c>
      <c r="B28" s="1" t="s">
        <v>35</v>
      </c>
      <c r="C28" s="49" t="s">
        <v>104</v>
      </c>
      <c r="D28" s="20">
        <v>400000</v>
      </c>
      <c r="E28" s="80">
        <v>150000</v>
      </c>
      <c r="F28" s="86" t="s">
        <v>105</v>
      </c>
      <c r="G28" s="20">
        <v>0</v>
      </c>
      <c r="H28" s="23"/>
      <c r="I28" s="23"/>
      <c r="J28" s="23"/>
      <c r="K28" s="23"/>
      <c r="L28" s="20">
        <v>400000</v>
      </c>
      <c r="M28" s="20">
        <v>0</v>
      </c>
      <c r="N28" s="20">
        <v>550000</v>
      </c>
      <c r="O28" s="73"/>
      <c r="P28" s="4"/>
      <c r="Q28" s="42" t="s">
        <v>33</v>
      </c>
      <c r="R28" s="3" t="s">
        <v>120</v>
      </c>
      <c r="S28" s="77"/>
      <c r="T28" s="78"/>
      <c r="U28" s="79"/>
    </row>
    <row r="29" spans="1:21" s="9" customFormat="1" ht="22.5">
      <c r="A29" s="1" t="s">
        <v>5</v>
      </c>
      <c r="B29" s="90" t="s">
        <v>121</v>
      </c>
      <c r="C29" s="92" t="s">
        <v>122</v>
      </c>
      <c r="D29" s="20">
        <v>300000</v>
      </c>
      <c r="E29" s="91"/>
      <c r="F29" s="86" t="s">
        <v>124</v>
      </c>
      <c r="G29" s="20"/>
      <c r="H29" s="23"/>
      <c r="I29" s="23"/>
      <c r="J29" s="23"/>
      <c r="K29" s="23"/>
      <c r="L29" s="20">
        <v>300000</v>
      </c>
      <c r="M29" s="20"/>
      <c r="N29" s="20"/>
      <c r="O29" s="73"/>
      <c r="P29" s="4"/>
      <c r="Q29" s="42"/>
      <c r="R29" s="3" t="s">
        <v>123</v>
      </c>
      <c r="S29" s="77"/>
      <c r="T29" s="78"/>
      <c r="U29" s="79"/>
    </row>
    <row r="30" spans="1:21" s="9" customFormat="1" ht="12.75" customHeight="1">
      <c r="A30" s="88" t="s">
        <v>17</v>
      </c>
      <c r="B30" s="89"/>
      <c r="C30" s="89"/>
      <c r="D30" s="21">
        <f>SUM(D2:D29)</f>
        <v>18204926.189999998</v>
      </c>
      <c r="E30" s="21">
        <f>SUM(E2:E28)</f>
        <v>955682.79</v>
      </c>
      <c r="F30" s="50">
        <v>1350000</v>
      </c>
      <c r="G30" s="21">
        <f t="shared" ref="G30:L30" si="0">SUM(G2:G28)</f>
        <v>39517.5</v>
      </c>
      <c r="H30" s="21">
        <f t="shared" si="0"/>
        <v>682500</v>
      </c>
      <c r="I30" s="21">
        <f t="shared" si="0"/>
        <v>1307647.77</v>
      </c>
      <c r="J30" s="21">
        <f t="shared" si="0"/>
        <v>8423177.4800000004</v>
      </c>
      <c r="K30" s="21">
        <f t="shared" si="0"/>
        <v>2400000</v>
      </c>
      <c r="L30" s="21">
        <f>SUM(L2:L29)</f>
        <v>4616333.4399999995</v>
      </c>
      <c r="M30" s="12"/>
      <c r="N30" s="21">
        <f>SUM(N2:N28)</f>
        <v>15735235.540000001</v>
      </c>
      <c r="O30" s="21">
        <f>SUM(O2:O28)</f>
        <v>1185819.1600000001</v>
      </c>
      <c r="P30" s="5"/>
      <c r="Q30" s="5"/>
      <c r="R30" s="5"/>
    </row>
    <row r="31" spans="1:21">
      <c r="J31" s="9"/>
      <c r="K31"/>
    </row>
    <row r="32" spans="1:21">
      <c r="A32" s="75"/>
      <c r="D32" s="76"/>
      <c r="J32" s="9"/>
      <c r="K32"/>
    </row>
    <row r="33" spans="10:11">
      <c r="J33" s="9"/>
      <c r="K33"/>
    </row>
    <row r="34" spans="10:11">
      <c r="J34" s="9"/>
      <c r="K34"/>
    </row>
    <row r="35" spans="10:11">
      <c r="J35" s="9"/>
      <c r="K35"/>
    </row>
    <row r="36" spans="10:11">
      <c r="J36" s="9"/>
      <c r="K36"/>
    </row>
    <row r="37" spans="10:11">
      <c r="J37" s="9"/>
      <c r="K37"/>
    </row>
    <row r="38" spans="10:11">
      <c r="J38" s="9"/>
      <c r="K38"/>
    </row>
    <row r="39" spans="10:11">
      <c r="J39" s="9"/>
      <c r="K39"/>
    </row>
    <row r="40" spans="10:11">
      <c r="J40" s="9"/>
      <c r="K40"/>
    </row>
    <row r="41" spans="10:11">
      <c r="J41" s="9"/>
      <c r="K41"/>
    </row>
    <row r="42" spans="10:11">
      <c r="J42" s="9"/>
      <c r="K42"/>
    </row>
    <row r="43" spans="10:11">
      <c r="J43" s="9"/>
      <c r="K43"/>
    </row>
    <row r="44" spans="10:11">
      <c r="J44" s="9"/>
      <c r="K44"/>
    </row>
    <row r="45" spans="10:11">
      <c r="J45" s="9"/>
      <c r="K45"/>
    </row>
    <row r="46" spans="10:11">
      <c r="J46" s="9"/>
      <c r="K46"/>
    </row>
    <row r="47" spans="10:11">
      <c r="J47" s="9"/>
      <c r="K47"/>
    </row>
    <row r="48" spans="10:11">
      <c r="J48" s="9"/>
      <c r="K48"/>
    </row>
    <row r="49" spans="10:11">
      <c r="J49" s="9"/>
      <c r="K49"/>
    </row>
    <row r="50" spans="10:11">
      <c r="J50" s="9"/>
      <c r="K50"/>
    </row>
    <row r="51" spans="10:11">
      <c r="J51" s="9"/>
      <c r="K51"/>
    </row>
    <row r="52" spans="10:11">
      <c r="J52" s="9"/>
      <c r="K52"/>
    </row>
    <row r="53" spans="10:11">
      <c r="J53" s="9"/>
      <c r="K53"/>
    </row>
    <row r="54" spans="10:11">
      <c r="J54" s="9"/>
      <c r="K54"/>
    </row>
    <row r="55" spans="10:11">
      <c r="J55" s="9"/>
      <c r="K55"/>
    </row>
    <row r="56" spans="10:11">
      <c r="J56" s="9"/>
      <c r="K56"/>
    </row>
    <row r="57" spans="10:11">
      <c r="J57" s="9"/>
      <c r="K57"/>
    </row>
    <row r="58" spans="10:11">
      <c r="J58" s="9"/>
      <c r="K58"/>
    </row>
    <row r="59" spans="10:11">
      <c r="J59" s="9"/>
      <c r="K59"/>
    </row>
    <row r="60" spans="10:11">
      <c r="J60" s="9"/>
      <c r="K60"/>
    </row>
    <row r="61" spans="10:11">
      <c r="J61" s="9"/>
      <c r="K61"/>
    </row>
    <row r="62" spans="10:11">
      <c r="J62" s="9"/>
      <c r="K62"/>
    </row>
    <row r="63" spans="10:11">
      <c r="J63" s="9"/>
      <c r="K63"/>
    </row>
    <row r="64" spans="10:11">
      <c r="J64" s="9"/>
      <c r="K64"/>
    </row>
    <row r="65" spans="10:11">
      <c r="J65" s="9"/>
      <c r="K65"/>
    </row>
    <row r="66" spans="10:11">
      <c r="J66" s="9"/>
      <c r="K66"/>
    </row>
    <row r="67" spans="10:11">
      <c r="J67" s="9"/>
      <c r="K67"/>
    </row>
    <row r="68" spans="10:11">
      <c r="J68" s="9"/>
      <c r="K68"/>
    </row>
    <row r="69" spans="10:11">
      <c r="J69" s="9"/>
      <c r="K69"/>
    </row>
    <row r="70" spans="10:11">
      <c r="J70" s="9"/>
      <c r="K70"/>
    </row>
    <row r="71" spans="10:11">
      <c r="J71" s="9"/>
      <c r="K71"/>
    </row>
    <row r="72" spans="10:11">
      <c r="J72" s="9"/>
      <c r="K72"/>
    </row>
    <row r="73" spans="10:11">
      <c r="J73" s="9"/>
      <c r="K73"/>
    </row>
    <row r="74" spans="10:11">
      <c r="J74" s="9"/>
      <c r="K74"/>
    </row>
    <row r="75" spans="10:11">
      <c r="J75" s="9"/>
      <c r="K75"/>
    </row>
    <row r="76" spans="10:11">
      <c r="J76" s="9"/>
      <c r="K76"/>
    </row>
    <row r="77" spans="10:11">
      <c r="J77" s="9"/>
      <c r="K77"/>
    </row>
    <row r="78" spans="10:11">
      <c r="J78" s="9"/>
      <c r="K78"/>
    </row>
    <row r="79" spans="10:11">
      <c r="J79" s="9"/>
      <c r="K79"/>
    </row>
    <row r="80" spans="10:11">
      <c r="J80" s="9"/>
      <c r="K80"/>
    </row>
    <row r="81" spans="10:11">
      <c r="J81" s="9"/>
      <c r="K81"/>
    </row>
    <row r="82" spans="10:11">
      <c r="J82" s="9"/>
      <c r="K82"/>
    </row>
    <row r="83" spans="10:11">
      <c r="J83" s="9"/>
      <c r="K83"/>
    </row>
    <row r="84" spans="10:11">
      <c r="J84" s="9"/>
      <c r="K84"/>
    </row>
    <row r="85" spans="10:11">
      <c r="J85" s="9"/>
      <c r="K85"/>
    </row>
    <row r="86" spans="10:11">
      <c r="J86" s="9"/>
      <c r="K86"/>
    </row>
    <row r="87" spans="10:11">
      <c r="J87" s="9"/>
      <c r="K87"/>
    </row>
    <row r="88" spans="10:11">
      <c r="J88" s="9"/>
      <c r="K88"/>
    </row>
    <row r="89" spans="10:11">
      <c r="J89" s="9"/>
      <c r="K89"/>
    </row>
    <row r="90" spans="10:11">
      <c r="J90" s="9"/>
      <c r="K90"/>
    </row>
    <row r="91" spans="10:11">
      <c r="J91" s="9"/>
      <c r="K91"/>
    </row>
    <row r="92" spans="10:11">
      <c r="J92" s="9"/>
      <c r="K92"/>
    </row>
    <row r="93" spans="10:11">
      <c r="J93" s="9"/>
      <c r="K93"/>
    </row>
    <row r="94" spans="10:11">
      <c r="J94" s="9"/>
      <c r="K94"/>
    </row>
    <row r="95" spans="10:11">
      <c r="J95" s="9"/>
      <c r="K95"/>
    </row>
    <row r="96" spans="10:11">
      <c r="J96" s="9"/>
      <c r="K96"/>
    </row>
    <row r="97" spans="10:11">
      <c r="J97" s="9"/>
      <c r="K97"/>
    </row>
  </sheetData>
  <mergeCells count="1">
    <mergeCell ref="A30:C30"/>
  </mergeCells>
  <phoneticPr fontId="5" type="noConversion"/>
  <conditionalFormatting sqref="E2:E9 E11:E2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{346170A8-2916-4DD0-87F0-5DAC12A9162B}</x14:id>
        </ext>
      </extLst>
    </cfRule>
  </conditionalFormatting>
  <conditionalFormatting sqref="H2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{A114E17D-1BE2-4548-B8AA-5FD4FE405274}</x14:id>
        </ext>
      </extLst>
    </cfRule>
  </conditionalFormatting>
  <conditionalFormatting sqref="H2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{CD4B19D3-E1A8-422E-8A0E-43BA48670E6F}</x14:id>
        </ext>
      </extLst>
    </cfRule>
  </conditionalFormatting>
  <conditionalFormatting sqref="H2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{C573D7F7-D9DF-47E3-935C-58EF9A20B568}</x14:id>
        </ext>
      </extLst>
    </cfRule>
  </conditionalFormatting>
  <conditionalFormatting sqref="H2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{61F4AD41-442A-44D9-9EEE-F3661FB43344}</x14:id>
        </ext>
      </extLst>
    </cfRule>
  </conditionalFormatting>
  <conditionalFormatting sqref="H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{45C055F1-4080-4A16-B60F-9347B319FF2B}</x14:id>
        </ext>
      </extLst>
    </cfRule>
  </conditionalFormatting>
  <conditionalFormatting sqref="H28:H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{CFEB750E-173A-4A76-B7E8-955E7BC3BA28}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6170A8-2916-4DD0-87F0-5DAC12A916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E2:E9 E11:E22</xm:sqref>
        </x14:conditionalFormatting>
        <x14:conditionalFormatting xmlns:xm="http://schemas.microsoft.com/office/excel/2006/main">
          <x14:cfRule type="dataBar" id="{A114E17D-1BE2-4548-B8AA-5FD4FE4052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CD4B19D3-E1A8-422E-8A0E-43BA48670E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H24</xm:sqref>
        </x14:conditionalFormatting>
        <x14:conditionalFormatting xmlns:xm="http://schemas.microsoft.com/office/excel/2006/main">
          <x14:cfRule type="dataBar" id="{C573D7F7-D9DF-47E3-935C-58EF9A20B5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61F4AD41-442A-44D9-9EEE-F3661FB43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45C055F1-4080-4A16-B60F-9347B319FF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CFEB750E-173A-4A76-B7E8-955E7BC3BA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H28:H29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PMIrani.Divane</dc:creator>
  <cp:lastModifiedBy>Planejamento_Irani</cp:lastModifiedBy>
  <dcterms:created xsi:type="dcterms:W3CDTF">2022-02-23T16:35:07Z</dcterms:created>
  <dcterms:modified xsi:type="dcterms:W3CDTF">2025-01-21T17:06:31Z</dcterms:modified>
</cp:coreProperties>
</file>